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460" windowWidth="23160" windowHeight="17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'Sheet1'!$A$1:$L$87</definedName>
  </definedNames>
  <calcPr fullCalcOnLoad="1"/>
</workbook>
</file>

<file path=xl/sharedStrings.xml><?xml version="1.0" encoding="utf-8"?>
<sst xmlns="http://schemas.openxmlformats.org/spreadsheetml/2006/main" count="255" uniqueCount="95">
  <si>
    <t>Studio</t>
  </si>
  <si>
    <t>x</t>
  </si>
  <si>
    <t>Hours</t>
  </si>
  <si>
    <t>N/C</t>
  </si>
  <si>
    <t>Cafeteria &amp; Common Area for Craft Services</t>
  </si>
  <si>
    <t>Parking (5 ON-SITE)</t>
  </si>
  <si>
    <t xml:space="preserve">Videotape </t>
  </si>
  <si>
    <t>Studio Teleprompter</t>
  </si>
  <si>
    <t>Teleprompter</t>
  </si>
  <si>
    <t>X</t>
  </si>
  <si>
    <t>HD-40 MIN</t>
  </si>
  <si>
    <t>TAPES</t>
  </si>
  <si>
    <t>Digitizing</t>
  </si>
  <si>
    <t>Editor</t>
  </si>
  <si>
    <t>Assistant Editor</t>
  </si>
  <si>
    <t>EDITING TOTAL</t>
  </si>
  <si>
    <t>AVID</t>
  </si>
  <si>
    <t>Avid Suite</t>
  </si>
  <si>
    <t>Assist. Editor</t>
  </si>
  <si>
    <t>Manager</t>
  </si>
  <si>
    <t>Make-up Artist</t>
  </si>
  <si>
    <t>Make-up</t>
  </si>
  <si>
    <t>Unit Manager</t>
  </si>
  <si>
    <t>Unit Mgr</t>
  </si>
  <si>
    <t xml:space="preserve">WQED Fred Rogers Studio, Set &amp; Production Services </t>
  </si>
  <si>
    <t>WQED Production Manager/Client Services</t>
  </si>
  <si>
    <t xml:space="preserve">Fred Rogers Studio </t>
  </si>
  <si>
    <t>FULL DAY</t>
  </si>
  <si>
    <t>HD Control Room</t>
  </si>
  <si>
    <t>Engineers (LT,A,V,DR,TD,C,C,C)</t>
  </si>
  <si>
    <t>Production Crew (L,FL,PR)</t>
  </si>
  <si>
    <t>Set Rental</t>
  </si>
  <si>
    <t>CNT RM</t>
  </si>
  <si>
    <t>ENG</t>
  </si>
  <si>
    <t>CREW</t>
  </si>
  <si>
    <t>HD Record Deck</t>
  </si>
  <si>
    <t xml:space="preserve">HD Deck </t>
  </si>
  <si>
    <t>HD Studio Cameras</t>
  </si>
  <si>
    <t>Cameras</t>
  </si>
  <si>
    <t>GRAND TOTAL:</t>
  </si>
  <si>
    <t>CLIENT: MAGIC GARDEN SHED</t>
  </si>
  <si>
    <t>Set Rental Fee</t>
  </si>
  <si>
    <t xml:space="preserve">DAYS </t>
  </si>
  <si>
    <t>EDITING - FIVE DAYS</t>
  </si>
  <si>
    <t>Misc. Equip Rentals</t>
  </si>
  <si>
    <t>Misc. Equip</t>
  </si>
  <si>
    <t>Production Crew Supervisor</t>
  </si>
  <si>
    <t>STUDIO SPACE FOR LOAD-IN &amp; SET BUILD - TWO DAYS</t>
  </si>
  <si>
    <t>Crew</t>
  </si>
  <si>
    <t>STUDIO LIGHTING &amp; DRESSING - ONE DAY</t>
  </si>
  <si>
    <t>Production Crew lighting &amp; set dressing</t>
  </si>
  <si>
    <t>Engineers (4)</t>
  </si>
  <si>
    <t>ENGS</t>
  </si>
  <si>
    <t xml:space="preserve">STUDIO TECH &amp; ENGINEERING SET-UP </t>
  </si>
  <si>
    <t xml:space="preserve">STUDIO PRODUCTION - FULL CREW - FIVE DAYS                                                    </t>
  </si>
  <si>
    <t>Assistant Director</t>
  </si>
  <si>
    <t>Assist DIR</t>
  </si>
  <si>
    <t>STUDIO SPACE FOR STRIKE - ONE DAY</t>
  </si>
  <si>
    <t>IN-HOUSE PROJECT ADMIN STAFF</t>
  </si>
  <si>
    <t>ATTN: DENNIS KAMOEN &amp; CYNTHIA WYLIE</t>
  </si>
  <si>
    <t>FIELD PRODUCTION &amp; EDITING - 2020 RATES</t>
  </si>
  <si>
    <t>PRELIMINARY BUDGET - FOR CLIENT REVIEW - RJB 1/23/20</t>
  </si>
  <si>
    <t>TWO FULL DAYS FIELD PRODUCTION</t>
  </si>
  <si>
    <t>Camera Operator #1 (ENG - 8HRS)</t>
  </si>
  <si>
    <t>Camera OPS</t>
  </si>
  <si>
    <t>Camera Operator #2 (ENG - 8HRS)</t>
  </si>
  <si>
    <t>Camera Assistant</t>
  </si>
  <si>
    <t>Camera Assist</t>
  </si>
  <si>
    <t>HD Field Camera #1</t>
  </si>
  <si>
    <t>HD Cam #1</t>
  </si>
  <si>
    <t>HD Field Camera #2</t>
  </si>
  <si>
    <t>HD Cam #2</t>
  </si>
  <si>
    <t>Hyperdeck, hard drive &amp; monitor</t>
  </si>
  <si>
    <t>HD Support</t>
  </si>
  <si>
    <t>Audio Engineer (ENG - 8HRS)</t>
  </si>
  <si>
    <t>Audio ENG</t>
  </si>
  <si>
    <t>Audio Assistant</t>
  </si>
  <si>
    <t>Audio Assist</t>
  </si>
  <si>
    <t>Audio Package</t>
  </si>
  <si>
    <t>Audio Pkg</t>
  </si>
  <si>
    <t>Gaffer (ENG 8HRS)</t>
  </si>
  <si>
    <t>Gaffer</t>
  </si>
  <si>
    <t>Gaffer Assistant</t>
  </si>
  <si>
    <t>Gaffer Assist</t>
  </si>
  <si>
    <t>Lighting Package</t>
  </si>
  <si>
    <t>Lighting Kit</t>
  </si>
  <si>
    <t>Miscellaneous Equipment Rental</t>
  </si>
  <si>
    <t>Crew Vehicle</t>
  </si>
  <si>
    <t>Prod Van</t>
  </si>
  <si>
    <t>WQED Production Manager/Client Services Support</t>
  </si>
  <si>
    <t>HOURS</t>
  </si>
  <si>
    <t>CLIENT RENTAL DAY TOTAL - TWO DAYS FIELD PRODUCTION</t>
  </si>
  <si>
    <r>
      <rPr>
        <b/>
        <sz val="12"/>
        <color indexed="8"/>
        <rFont val="Arial MT"/>
        <family val="0"/>
      </rPr>
      <t>20%</t>
    </r>
    <r>
      <rPr>
        <b/>
        <sz val="10"/>
        <color indexed="8"/>
        <rFont val="Arial MT"/>
        <family val="2"/>
      </rPr>
      <t xml:space="preserve"> NON-REFUNDABLE DEPOSIT TO FIRM BOOK</t>
    </r>
  </si>
  <si>
    <r>
      <rPr>
        <b/>
        <sz val="12"/>
        <color indexed="8"/>
        <rFont val="Arial MT"/>
        <family val="0"/>
      </rPr>
      <t xml:space="preserve">50% </t>
    </r>
    <r>
      <rPr>
        <b/>
        <sz val="10"/>
        <color indexed="8"/>
        <rFont val="Arial MT"/>
        <family val="2"/>
      </rPr>
      <t>DUE SEVEN CALENDAR DAYS PRIOR TO PRODUCTION</t>
    </r>
  </si>
  <si>
    <r>
      <rPr>
        <b/>
        <sz val="12"/>
        <rFont val="Arial"/>
        <family val="2"/>
      </rPr>
      <t>REMAINING BALANCE</t>
    </r>
    <r>
      <rPr>
        <b/>
        <sz val="10"/>
        <rFont val="Arial"/>
        <family val="2"/>
      </rPr>
      <t xml:space="preserve"> DUE UPON RECEIPT OF INVOICE                                   TO WQED NO LATER THAN THIRTY DAYS POST PRODUCTION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</si>
</sst>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\,\ yyyy"/>
    <numFmt numFmtId="169" formatCode="&quot;$&quot;#,##0.00"/>
    <numFmt numFmtId="170" formatCode="[$-409]mmmm\ d\,\ yyyy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Arial MT"/>
      <family val="2"/>
    </font>
    <font>
      <b/>
      <sz val="10"/>
      <color indexed="8"/>
      <name val="Arial MT"/>
      <family val="2"/>
    </font>
    <font>
      <b/>
      <sz val="10"/>
      <name val="Arial MT"/>
      <family val="0"/>
    </font>
    <font>
      <b/>
      <sz val="10"/>
      <name val="Arial"/>
      <family val="2"/>
    </font>
    <font>
      <b/>
      <sz val="11"/>
      <color indexed="8"/>
      <name val="Arial MT"/>
      <family val="2"/>
    </font>
    <font>
      <b/>
      <sz val="11"/>
      <name val="Arial"/>
      <family val="2"/>
    </font>
    <font>
      <b/>
      <sz val="12"/>
      <color indexed="8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 applyProtection="1">
      <alignment/>
      <protection/>
    </xf>
    <xf numFmtId="5" fontId="4" fillId="0" borderId="11" xfId="0" applyNumberFormat="1" applyFont="1" applyBorder="1" applyAlignment="1" applyProtection="1">
      <alignment horizontal="center"/>
      <protection/>
    </xf>
    <xf numFmtId="169" fontId="4" fillId="0" borderId="11" xfId="0" applyNumberFormat="1" applyFont="1" applyBorder="1" applyAlignment="1" applyProtection="1">
      <alignment/>
      <protection/>
    </xf>
    <xf numFmtId="5" fontId="4" fillId="0" borderId="11" xfId="0" applyNumberFormat="1" applyFont="1" applyBorder="1" applyAlignment="1" applyProtection="1">
      <alignment/>
      <protection/>
    </xf>
    <xf numFmtId="44" fontId="4" fillId="0" borderId="10" xfId="0" applyNumberFormat="1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 applyProtection="1">
      <alignment/>
      <protection/>
    </xf>
    <xf numFmtId="5" fontId="4" fillId="0" borderId="13" xfId="0" applyNumberFormat="1" applyFont="1" applyBorder="1" applyAlignment="1" applyProtection="1">
      <alignment horizontal="center"/>
      <protection/>
    </xf>
    <xf numFmtId="169" fontId="4" fillId="0" borderId="13" xfId="0" applyNumberFormat="1" applyFont="1" applyBorder="1" applyAlignment="1" applyProtection="1">
      <alignment/>
      <protection/>
    </xf>
    <xf numFmtId="39" fontId="4" fillId="0" borderId="13" xfId="0" applyNumberFormat="1" applyFont="1" applyBorder="1" applyAlignment="1" applyProtection="1">
      <alignment/>
      <protection/>
    </xf>
    <xf numFmtId="44" fontId="4" fillId="0" borderId="14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44" fontId="4" fillId="33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69" fontId="4" fillId="0" borderId="16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44" fontId="4" fillId="0" borderId="17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 applyProtection="1">
      <alignment/>
      <protection/>
    </xf>
    <xf numFmtId="44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/>
    </xf>
    <xf numFmtId="169" fontId="6" fillId="34" borderId="18" xfId="0" applyNumberFormat="1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44" fontId="4" fillId="0" borderId="0" xfId="0" applyNumberFormat="1" applyFont="1" applyBorder="1" applyAlignment="1" applyProtection="1">
      <alignment/>
      <protection/>
    </xf>
    <xf numFmtId="0" fontId="8" fillId="34" borderId="19" xfId="0" applyFont="1" applyFill="1" applyBorder="1" applyAlignment="1">
      <alignment horizontal="left"/>
    </xf>
    <xf numFmtId="44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4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center"/>
    </xf>
    <xf numFmtId="169" fontId="4" fillId="35" borderId="24" xfId="0" applyNumberFormat="1" applyFont="1" applyFill="1" applyBorder="1" applyAlignment="1" applyProtection="1">
      <alignment/>
      <protection/>
    </xf>
    <xf numFmtId="44" fontId="4" fillId="35" borderId="25" xfId="0" applyNumberFormat="1" applyFont="1" applyFill="1" applyBorder="1" applyAlignment="1" applyProtection="1">
      <alignment/>
      <protection/>
    </xf>
    <xf numFmtId="0" fontId="4" fillId="35" borderId="23" xfId="0" applyFont="1" applyFill="1" applyBorder="1" applyAlignment="1">
      <alignment wrapText="1"/>
    </xf>
    <xf numFmtId="168" fontId="7" fillId="0" borderId="0" xfId="0" applyNumberFormat="1" applyFont="1" applyAlignment="1">
      <alignment horizontal="justify" wrapText="1"/>
    </xf>
    <xf numFmtId="170" fontId="7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168" fontId="3" fillId="0" borderId="0" xfId="0" applyNumberFormat="1" applyFont="1" applyAlignment="1">
      <alignment horizontal="justify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F1"/>
    </sheetView>
  </sheetViews>
  <sheetFormatPr defaultColWidth="9.7109375" defaultRowHeight="12.75"/>
  <cols>
    <col min="1" max="1" width="57.7109375" style="0" customWidth="1"/>
    <col min="2" max="2" width="2.00390625" style="0" customWidth="1"/>
    <col min="3" max="3" width="10.28125" style="0" customWidth="1"/>
    <col min="4" max="4" width="14.140625" style="0" customWidth="1"/>
    <col min="5" max="5" width="3.140625" style="0" customWidth="1"/>
    <col min="6" max="6" width="7.8515625" style="8" customWidth="1"/>
    <col min="7" max="7" width="12.7109375" style="9" customWidth="1"/>
    <col min="8" max="8" width="3.7109375" style="9" customWidth="1"/>
    <col min="9" max="9" width="10.421875" style="10" customWidth="1"/>
    <col min="10" max="11" width="5.140625" style="0" customWidth="1"/>
    <col min="12" max="12" width="12.28125" style="12" customWidth="1"/>
  </cols>
  <sheetData>
    <row r="1" spans="1:12" ht="24.75" customHeight="1">
      <c r="A1" s="75" t="s">
        <v>40</v>
      </c>
      <c r="B1" s="76"/>
      <c r="C1" s="76"/>
      <c r="D1" s="76"/>
      <c r="E1" s="76"/>
      <c r="F1" s="76"/>
      <c r="G1" s="2"/>
      <c r="H1" s="2"/>
      <c r="I1" s="3"/>
      <c r="J1" s="1"/>
      <c r="K1" s="1"/>
      <c r="L1" s="4"/>
    </row>
    <row r="2" spans="1:12" ht="18.75" customHeight="1">
      <c r="A2" s="72" t="s">
        <v>24</v>
      </c>
      <c r="B2" s="43"/>
      <c r="C2" s="43"/>
      <c r="D2" s="43"/>
      <c r="E2" s="43"/>
      <c r="F2" s="43"/>
      <c r="G2" s="2"/>
      <c r="H2" s="2"/>
      <c r="I2" s="3"/>
      <c r="J2" s="1"/>
      <c r="K2" s="1"/>
      <c r="L2" s="4"/>
    </row>
    <row r="3" spans="1:12" ht="13.5">
      <c r="A3" s="73" t="s">
        <v>60</v>
      </c>
      <c r="B3" s="1"/>
      <c r="C3" s="1"/>
      <c r="D3" s="1"/>
      <c r="E3" s="1"/>
      <c r="F3" s="5"/>
      <c r="G3" s="2"/>
      <c r="H3" s="2"/>
      <c r="I3" s="6"/>
      <c r="J3" s="1"/>
      <c r="K3" s="1"/>
      <c r="L3" s="7"/>
    </row>
    <row r="4" spans="1:12" ht="13.5">
      <c r="A4" s="73" t="s">
        <v>61</v>
      </c>
      <c r="L4" s="11"/>
    </row>
    <row r="5" ht="13.5">
      <c r="A5" s="73" t="s">
        <v>59</v>
      </c>
    </row>
    <row r="6" ht="13.5" thickBot="1"/>
    <row r="7" spans="1:12" ht="13.5" thickBot="1">
      <c r="A7" s="64" t="s">
        <v>58</v>
      </c>
      <c r="B7" s="65"/>
      <c r="C7" s="65"/>
      <c r="D7" s="65"/>
      <c r="E7" s="65"/>
      <c r="F7" s="66"/>
      <c r="G7" s="67"/>
      <c r="H7" s="68"/>
      <c r="I7" s="69"/>
      <c r="J7" s="65"/>
      <c r="K7" s="65"/>
      <c r="L7" s="70"/>
    </row>
    <row r="8" spans="1:12" ht="12.75">
      <c r="A8" s="13" t="s">
        <v>25</v>
      </c>
      <c r="B8" s="14"/>
      <c r="C8" s="14">
        <v>1</v>
      </c>
      <c r="D8" s="15" t="s">
        <v>19</v>
      </c>
      <c r="E8" s="15" t="s">
        <v>1</v>
      </c>
      <c r="F8" s="16">
        <v>20</v>
      </c>
      <c r="G8" s="17" t="s">
        <v>2</v>
      </c>
      <c r="H8" s="17" t="s">
        <v>1</v>
      </c>
      <c r="I8" s="18">
        <v>45</v>
      </c>
      <c r="J8" s="19"/>
      <c r="K8" s="19"/>
      <c r="L8" s="20">
        <f>F8*I8</f>
        <v>900</v>
      </c>
    </row>
    <row r="9" spans="1:12" ht="13.5" thickBot="1">
      <c r="A9" s="13" t="s">
        <v>22</v>
      </c>
      <c r="B9" s="14"/>
      <c r="C9" s="14">
        <v>1</v>
      </c>
      <c r="D9" s="15" t="s">
        <v>23</v>
      </c>
      <c r="E9" s="15" t="s">
        <v>1</v>
      </c>
      <c r="F9" s="16">
        <v>6</v>
      </c>
      <c r="G9" s="17" t="s">
        <v>2</v>
      </c>
      <c r="H9" s="17" t="s">
        <v>1</v>
      </c>
      <c r="I9" s="18">
        <v>35</v>
      </c>
      <c r="J9" s="19"/>
      <c r="K9" s="19"/>
      <c r="L9" s="20">
        <f>F9*I9</f>
        <v>210</v>
      </c>
    </row>
    <row r="10" spans="1:12" ht="15" thickBot="1" thickTop="1">
      <c r="A10" s="21" t="s">
        <v>58</v>
      </c>
      <c r="B10" s="22"/>
      <c r="C10" s="22"/>
      <c r="D10" s="22"/>
      <c r="E10" s="22"/>
      <c r="F10" s="23"/>
      <c r="G10" s="24"/>
      <c r="H10" s="24"/>
      <c r="I10" s="25"/>
      <c r="J10" s="26"/>
      <c r="K10" s="26"/>
      <c r="L10" s="27">
        <f>SUM(L8:L9)</f>
        <v>1110</v>
      </c>
    </row>
    <row r="11" spans="1:12" ht="15" thickBot="1" thickTop="1">
      <c r="A11" s="53"/>
      <c r="B11" s="53"/>
      <c r="C11" s="53"/>
      <c r="D11" s="53"/>
      <c r="E11" s="53"/>
      <c r="F11" s="54"/>
      <c r="G11" s="55"/>
      <c r="H11" s="55"/>
      <c r="I11" s="56"/>
      <c r="J11" s="57"/>
      <c r="K11" s="57"/>
      <c r="L11" s="60"/>
    </row>
    <row r="12" spans="1:12" ht="15" thickBot="1">
      <c r="A12" s="71" t="s">
        <v>62</v>
      </c>
      <c r="B12" s="65"/>
      <c r="C12" s="65"/>
      <c r="D12" s="65"/>
      <c r="E12" s="65"/>
      <c r="F12" s="66"/>
      <c r="G12" s="67"/>
      <c r="H12" s="68"/>
      <c r="I12" s="69"/>
      <c r="J12" s="65"/>
      <c r="K12" s="65"/>
      <c r="L12" s="70"/>
    </row>
    <row r="13" spans="1:12" ht="12.75">
      <c r="A13" s="13" t="s">
        <v>63</v>
      </c>
      <c r="B13" s="14"/>
      <c r="C13" s="14">
        <v>1</v>
      </c>
      <c r="D13" s="15" t="s">
        <v>64</v>
      </c>
      <c r="E13" s="15" t="s">
        <v>1</v>
      </c>
      <c r="F13" s="16">
        <v>2</v>
      </c>
      <c r="G13" s="17" t="s">
        <v>27</v>
      </c>
      <c r="H13" s="17" t="s">
        <v>1</v>
      </c>
      <c r="I13" s="18">
        <v>520</v>
      </c>
      <c r="J13" s="19"/>
      <c r="K13" s="19"/>
      <c r="L13" s="20">
        <f aca="true" t="shared" si="0" ref="L13:L26">F13*I13</f>
        <v>1040</v>
      </c>
    </row>
    <row r="14" spans="1:12" ht="12.75">
      <c r="A14" s="13" t="s">
        <v>65</v>
      </c>
      <c r="B14" s="14"/>
      <c r="C14" s="14">
        <v>1</v>
      </c>
      <c r="D14" s="15" t="s">
        <v>64</v>
      </c>
      <c r="E14" s="15" t="s">
        <v>1</v>
      </c>
      <c r="F14" s="16">
        <v>2</v>
      </c>
      <c r="G14" s="17" t="s">
        <v>27</v>
      </c>
      <c r="H14" s="17" t="s">
        <v>1</v>
      </c>
      <c r="I14" s="18">
        <v>520</v>
      </c>
      <c r="J14" s="19"/>
      <c r="K14" s="19"/>
      <c r="L14" s="20">
        <f t="shared" si="0"/>
        <v>1040</v>
      </c>
    </row>
    <row r="15" spans="1:12" ht="12.75">
      <c r="A15" s="13" t="s">
        <v>66</v>
      </c>
      <c r="B15" s="14"/>
      <c r="C15" s="14">
        <v>1</v>
      </c>
      <c r="D15" s="15" t="s">
        <v>67</v>
      </c>
      <c r="E15" s="15" t="s">
        <v>1</v>
      </c>
      <c r="F15" s="16">
        <v>2</v>
      </c>
      <c r="G15" s="17" t="s">
        <v>27</v>
      </c>
      <c r="H15" s="17" t="s">
        <v>1</v>
      </c>
      <c r="I15" s="18">
        <v>400</v>
      </c>
      <c r="J15" s="19"/>
      <c r="K15" s="19"/>
      <c r="L15" s="20">
        <f t="shared" si="0"/>
        <v>800</v>
      </c>
    </row>
    <row r="16" spans="1:12" ht="12.75">
      <c r="A16" s="13" t="s">
        <v>68</v>
      </c>
      <c r="B16" s="14"/>
      <c r="C16" s="14">
        <v>1</v>
      </c>
      <c r="D16" s="15" t="s">
        <v>69</v>
      </c>
      <c r="E16" s="15" t="s">
        <v>1</v>
      </c>
      <c r="F16" s="16">
        <v>2</v>
      </c>
      <c r="G16" s="17" t="s">
        <v>27</v>
      </c>
      <c r="H16" s="17" t="s">
        <v>1</v>
      </c>
      <c r="I16" s="18">
        <v>525</v>
      </c>
      <c r="J16" s="19"/>
      <c r="K16" s="19"/>
      <c r="L16" s="20">
        <f t="shared" si="0"/>
        <v>1050</v>
      </c>
    </row>
    <row r="17" spans="1:12" ht="12.75">
      <c r="A17" s="13" t="s">
        <v>70</v>
      </c>
      <c r="B17" s="14"/>
      <c r="C17" s="14">
        <v>1</v>
      </c>
      <c r="D17" s="15" t="s">
        <v>71</v>
      </c>
      <c r="E17" s="15" t="s">
        <v>1</v>
      </c>
      <c r="F17" s="16">
        <v>2</v>
      </c>
      <c r="G17" s="17" t="s">
        <v>27</v>
      </c>
      <c r="H17" s="17" t="s">
        <v>1</v>
      </c>
      <c r="I17" s="18">
        <v>525</v>
      </c>
      <c r="J17" s="19"/>
      <c r="K17" s="19"/>
      <c r="L17" s="20">
        <f t="shared" si="0"/>
        <v>1050</v>
      </c>
    </row>
    <row r="18" spans="1:12" ht="12.75">
      <c r="A18" s="13" t="s">
        <v>72</v>
      </c>
      <c r="B18" s="14"/>
      <c r="C18" s="14">
        <v>1</v>
      </c>
      <c r="D18" s="15" t="s">
        <v>73</v>
      </c>
      <c r="E18" s="15" t="s">
        <v>1</v>
      </c>
      <c r="F18" s="16">
        <v>2</v>
      </c>
      <c r="G18" s="17" t="s">
        <v>27</v>
      </c>
      <c r="H18" s="17" t="s">
        <v>1</v>
      </c>
      <c r="I18" s="18">
        <v>525</v>
      </c>
      <c r="J18" s="19"/>
      <c r="K18" s="19"/>
      <c r="L18" s="20">
        <f t="shared" si="0"/>
        <v>1050</v>
      </c>
    </row>
    <row r="19" spans="1:12" ht="12.75">
      <c r="A19" s="13" t="s">
        <v>74</v>
      </c>
      <c r="B19" s="14"/>
      <c r="C19" s="14">
        <v>1</v>
      </c>
      <c r="D19" s="15" t="s">
        <v>75</v>
      </c>
      <c r="E19" s="15" t="s">
        <v>1</v>
      </c>
      <c r="F19" s="16">
        <v>2</v>
      </c>
      <c r="G19" s="17" t="s">
        <v>27</v>
      </c>
      <c r="H19" s="17" t="s">
        <v>1</v>
      </c>
      <c r="I19" s="18">
        <v>520</v>
      </c>
      <c r="J19" s="19"/>
      <c r="K19" s="19"/>
      <c r="L19" s="20">
        <f t="shared" si="0"/>
        <v>1040</v>
      </c>
    </row>
    <row r="20" spans="1:12" ht="12.75">
      <c r="A20" s="13" t="s">
        <v>76</v>
      </c>
      <c r="B20" s="14"/>
      <c r="C20" s="14">
        <v>1</v>
      </c>
      <c r="D20" s="15" t="s">
        <v>77</v>
      </c>
      <c r="E20" s="15" t="s">
        <v>1</v>
      </c>
      <c r="F20" s="16">
        <v>2</v>
      </c>
      <c r="G20" s="17" t="s">
        <v>27</v>
      </c>
      <c r="H20" s="17" t="s">
        <v>1</v>
      </c>
      <c r="I20" s="18">
        <v>400</v>
      </c>
      <c r="J20" s="19"/>
      <c r="K20" s="19"/>
      <c r="L20" s="20">
        <f t="shared" si="0"/>
        <v>800</v>
      </c>
    </row>
    <row r="21" spans="1:12" ht="12.75">
      <c r="A21" s="13" t="s">
        <v>78</v>
      </c>
      <c r="B21" s="14"/>
      <c r="C21" s="14">
        <v>1</v>
      </c>
      <c r="D21" s="15" t="s">
        <v>79</v>
      </c>
      <c r="E21" s="15" t="s">
        <v>1</v>
      </c>
      <c r="F21" s="16">
        <v>2</v>
      </c>
      <c r="G21" s="17" t="s">
        <v>27</v>
      </c>
      <c r="H21" s="17" t="s">
        <v>1</v>
      </c>
      <c r="I21" s="18">
        <v>500</v>
      </c>
      <c r="J21" s="19"/>
      <c r="K21" s="19"/>
      <c r="L21" s="20">
        <f t="shared" si="0"/>
        <v>1000</v>
      </c>
    </row>
    <row r="22" spans="1:12" ht="12.75">
      <c r="A22" s="13" t="s">
        <v>80</v>
      </c>
      <c r="B22" s="14"/>
      <c r="C22" s="14">
        <v>1</v>
      </c>
      <c r="D22" s="15" t="s">
        <v>81</v>
      </c>
      <c r="E22" s="15" t="s">
        <v>1</v>
      </c>
      <c r="F22" s="16">
        <v>2</v>
      </c>
      <c r="G22" s="17" t="s">
        <v>27</v>
      </c>
      <c r="H22" s="17" t="s">
        <v>1</v>
      </c>
      <c r="I22" s="18">
        <v>520</v>
      </c>
      <c r="J22" s="19"/>
      <c r="K22" s="19"/>
      <c r="L22" s="20">
        <f t="shared" si="0"/>
        <v>1040</v>
      </c>
    </row>
    <row r="23" spans="1:12" ht="12.75">
      <c r="A23" s="13" t="s">
        <v>82</v>
      </c>
      <c r="B23" s="14"/>
      <c r="C23" s="14">
        <v>1</v>
      </c>
      <c r="D23" s="15" t="s">
        <v>83</v>
      </c>
      <c r="E23" s="15" t="s">
        <v>1</v>
      </c>
      <c r="F23" s="16">
        <v>2</v>
      </c>
      <c r="G23" s="17" t="s">
        <v>27</v>
      </c>
      <c r="H23" s="17" t="s">
        <v>1</v>
      </c>
      <c r="I23" s="18">
        <v>400</v>
      </c>
      <c r="J23" s="19"/>
      <c r="K23" s="19"/>
      <c r="L23" s="20">
        <f t="shared" si="0"/>
        <v>800</v>
      </c>
    </row>
    <row r="24" spans="1:12" ht="12.75">
      <c r="A24" s="13" t="s">
        <v>84</v>
      </c>
      <c r="B24" s="14"/>
      <c r="C24" s="14">
        <v>1</v>
      </c>
      <c r="D24" s="15" t="s">
        <v>85</v>
      </c>
      <c r="E24" s="15" t="s">
        <v>1</v>
      </c>
      <c r="F24" s="16">
        <v>2</v>
      </c>
      <c r="G24" s="17" t="s">
        <v>27</v>
      </c>
      <c r="H24" s="17" t="s">
        <v>1</v>
      </c>
      <c r="I24" s="18">
        <v>500</v>
      </c>
      <c r="J24" s="19"/>
      <c r="K24" s="19"/>
      <c r="L24" s="20">
        <f t="shared" si="0"/>
        <v>1000</v>
      </c>
    </row>
    <row r="25" spans="1:12" ht="12.75">
      <c r="A25" s="13" t="s">
        <v>86</v>
      </c>
      <c r="B25" s="14"/>
      <c r="C25" s="14">
        <v>1</v>
      </c>
      <c r="D25" s="15" t="s">
        <v>45</v>
      </c>
      <c r="E25" s="15" t="s">
        <v>1</v>
      </c>
      <c r="F25" s="16">
        <v>2</v>
      </c>
      <c r="G25" s="17" t="s">
        <v>27</v>
      </c>
      <c r="H25" s="17" t="s">
        <v>1</v>
      </c>
      <c r="I25" s="18">
        <v>500</v>
      </c>
      <c r="J25" s="19"/>
      <c r="K25" s="19"/>
      <c r="L25" s="20">
        <f>F25*I25</f>
        <v>1000</v>
      </c>
    </row>
    <row r="26" spans="1:12" ht="12.75">
      <c r="A26" s="13" t="s">
        <v>87</v>
      </c>
      <c r="B26" s="14"/>
      <c r="C26" s="14">
        <v>1</v>
      </c>
      <c r="D26" s="15" t="s">
        <v>88</v>
      </c>
      <c r="E26" s="15" t="s">
        <v>1</v>
      </c>
      <c r="F26" s="16">
        <v>2</v>
      </c>
      <c r="G26" s="17" t="s">
        <v>27</v>
      </c>
      <c r="H26" s="17" t="s">
        <v>1</v>
      </c>
      <c r="I26" s="18">
        <v>100</v>
      </c>
      <c r="J26" s="19"/>
      <c r="K26" s="19"/>
      <c r="L26" s="20">
        <f t="shared" si="0"/>
        <v>200</v>
      </c>
    </row>
    <row r="27" spans="1:12" ht="13.5" thickBot="1">
      <c r="A27" s="13" t="s">
        <v>89</v>
      </c>
      <c r="B27" s="14"/>
      <c r="C27" s="14">
        <v>1</v>
      </c>
      <c r="D27" s="15" t="s">
        <v>19</v>
      </c>
      <c r="E27" s="15" t="s">
        <v>1</v>
      </c>
      <c r="F27" s="16">
        <v>6</v>
      </c>
      <c r="G27" s="17" t="s">
        <v>90</v>
      </c>
      <c r="H27" s="17" t="s">
        <v>1</v>
      </c>
      <c r="I27" s="18">
        <v>45</v>
      </c>
      <c r="J27" s="19"/>
      <c r="K27" s="19"/>
      <c r="L27" s="20">
        <f>F27*I27</f>
        <v>270</v>
      </c>
    </row>
    <row r="28" spans="1:12" ht="15" thickBot="1" thickTop="1">
      <c r="A28" s="21" t="s">
        <v>91</v>
      </c>
      <c r="B28" s="22"/>
      <c r="C28" s="22"/>
      <c r="D28" s="22"/>
      <c r="E28" s="22"/>
      <c r="F28" s="23"/>
      <c r="G28" s="24"/>
      <c r="H28" s="24"/>
      <c r="I28" s="25"/>
      <c r="J28" s="26"/>
      <c r="K28" s="26"/>
      <c r="L28" s="27">
        <f>SUM(L13:L27)</f>
        <v>13180</v>
      </c>
    </row>
    <row r="29" spans="1:12" ht="15" thickBot="1" thickTop="1">
      <c r="A29" s="53"/>
      <c r="B29" s="53"/>
      <c r="C29" s="53"/>
      <c r="D29" s="53"/>
      <c r="E29" s="53"/>
      <c r="F29" s="54"/>
      <c r="G29" s="55"/>
      <c r="H29" s="55"/>
      <c r="I29" s="56"/>
      <c r="J29" s="57"/>
      <c r="K29" s="57"/>
      <c r="L29" s="58"/>
    </row>
    <row r="30" spans="1:12" ht="13.5" thickBot="1">
      <c r="A30" s="64" t="s">
        <v>47</v>
      </c>
      <c r="B30" s="65"/>
      <c r="C30" s="65"/>
      <c r="D30" s="65"/>
      <c r="E30" s="65"/>
      <c r="F30" s="66"/>
      <c r="G30" s="67"/>
      <c r="H30" s="68"/>
      <c r="I30" s="69"/>
      <c r="J30" s="65"/>
      <c r="K30" s="65"/>
      <c r="L30" s="70"/>
    </row>
    <row r="31" spans="1:12" ht="13.5" thickBot="1">
      <c r="A31" s="37" t="s">
        <v>4</v>
      </c>
      <c r="B31" s="32"/>
      <c r="C31" s="32"/>
      <c r="D31" s="32"/>
      <c r="E31" s="32"/>
      <c r="F31" s="33"/>
      <c r="G31" s="34"/>
      <c r="H31" s="35"/>
      <c r="I31" s="36"/>
      <c r="J31" s="32"/>
      <c r="K31" s="32"/>
      <c r="L31" s="38" t="s">
        <v>3</v>
      </c>
    </row>
    <row r="32" spans="1:12" ht="12.75">
      <c r="A32" s="49" t="s">
        <v>5</v>
      </c>
      <c r="B32" s="50"/>
      <c r="C32" s="50"/>
      <c r="D32" s="51"/>
      <c r="E32" s="15"/>
      <c r="F32" s="16"/>
      <c r="G32" s="17"/>
      <c r="H32" s="17"/>
      <c r="I32" s="18"/>
      <c r="J32" s="19"/>
      <c r="K32" s="19"/>
      <c r="L32" s="38" t="s">
        <v>3</v>
      </c>
    </row>
    <row r="33" spans="1:12" ht="12.75">
      <c r="A33" s="13" t="s">
        <v>26</v>
      </c>
      <c r="B33" s="14"/>
      <c r="C33" s="14">
        <v>1</v>
      </c>
      <c r="D33" s="15" t="s">
        <v>0</v>
      </c>
      <c r="E33" s="15" t="s">
        <v>1</v>
      </c>
      <c r="F33" s="16">
        <v>2</v>
      </c>
      <c r="G33" s="17" t="s">
        <v>27</v>
      </c>
      <c r="H33" s="17" t="s">
        <v>1</v>
      </c>
      <c r="I33" s="18">
        <v>525</v>
      </c>
      <c r="J33" s="19"/>
      <c r="K33" s="19"/>
      <c r="L33" s="20">
        <f>F33*I33</f>
        <v>1050</v>
      </c>
    </row>
    <row r="34" spans="1:12" ht="13.5" thickBot="1">
      <c r="A34" s="61" t="s">
        <v>46</v>
      </c>
      <c r="B34" s="14"/>
      <c r="C34" s="14">
        <v>1</v>
      </c>
      <c r="D34" s="15" t="s">
        <v>48</v>
      </c>
      <c r="E34" s="15" t="s">
        <v>1</v>
      </c>
      <c r="F34" s="16">
        <v>2</v>
      </c>
      <c r="G34" s="17" t="s">
        <v>27</v>
      </c>
      <c r="H34" s="17" t="s">
        <v>1</v>
      </c>
      <c r="I34" s="18">
        <v>430</v>
      </c>
      <c r="J34" s="19"/>
      <c r="K34" s="19"/>
      <c r="L34" s="20">
        <f>F34*I34</f>
        <v>860</v>
      </c>
    </row>
    <row r="35" spans="1:12" ht="15" thickBot="1" thickTop="1">
      <c r="A35" s="62" t="s">
        <v>47</v>
      </c>
      <c r="B35" s="22"/>
      <c r="C35" s="22"/>
      <c r="D35" s="22"/>
      <c r="E35" s="22"/>
      <c r="F35" s="23"/>
      <c r="G35" s="24"/>
      <c r="H35" s="24"/>
      <c r="I35" s="25"/>
      <c r="J35" s="26"/>
      <c r="K35" s="26"/>
      <c r="L35" s="27">
        <f>SUM(L31:L34)</f>
        <v>1910</v>
      </c>
    </row>
    <row r="36" spans="1:12" ht="15" thickBot="1" thickTop="1">
      <c r="A36" s="53"/>
      <c r="B36" s="53"/>
      <c r="C36" s="53"/>
      <c r="D36" s="53"/>
      <c r="E36" s="53"/>
      <c r="F36" s="54"/>
      <c r="G36" s="55"/>
      <c r="H36" s="55"/>
      <c r="I36" s="56"/>
      <c r="J36" s="57"/>
      <c r="K36" s="57"/>
      <c r="L36" s="58"/>
    </row>
    <row r="37" spans="1:12" ht="13.5" thickBot="1">
      <c r="A37" s="64" t="s">
        <v>49</v>
      </c>
      <c r="B37" s="65"/>
      <c r="C37" s="65"/>
      <c r="D37" s="65"/>
      <c r="E37" s="65"/>
      <c r="F37" s="66"/>
      <c r="G37" s="67"/>
      <c r="H37" s="68"/>
      <c r="I37" s="69"/>
      <c r="J37" s="65"/>
      <c r="K37" s="65"/>
      <c r="L37" s="70"/>
    </row>
    <row r="38" spans="1:12" ht="13.5" thickBot="1">
      <c r="A38" s="37" t="s">
        <v>4</v>
      </c>
      <c r="B38" s="32"/>
      <c r="C38" s="32"/>
      <c r="D38" s="32"/>
      <c r="E38" s="32"/>
      <c r="F38" s="33"/>
      <c r="G38" s="34"/>
      <c r="H38" s="35"/>
      <c r="I38" s="36"/>
      <c r="J38" s="32"/>
      <c r="K38" s="32"/>
      <c r="L38" s="38" t="s">
        <v>3</v>
      </c>
    </row>
    <row r="39" spans="1:12" ht="12.75">
      <c r="A39" s="49" t="s">
        <v>5</v>
      </c>
      <c r="B39" s="50"/>
      <c r="C39" s="50"/>
      <c r="D39" s="51"/>
      <c r="E39" s="15"/>
      <c r="F39" s="16"/>
      <c r="G39" s="17"/>
      <c r="H39" s="17"/>
      <c r="I39" s="18"/>
      <c r="J39" s="19"/>
      <c r="K39" s="19"/>
      <c r="L39" s="38" t="s">
        <v>3</v>
      </c>
    </row>
    <row r="40" spans="1:12" ht="12.75">
      <c r="A40" s="13" t="s">
        <v>26</v>
      </c>
      <c r="B40" s="14"/>
      <c r="C40" s="14">
        <v>1</v>
      </c>
      <c r="D40" s="15" t="s">
        <v>0</v>
      </c>
      <c r="E40" s="15" t="s">
        <v>1</v>
      </c>
      <c r="F40" s="16">
        <v>1</v>
      </c>
      <c r="G40" s="17" t="s">
        <v>27</v>
      </c>
      <c r="H40" s="17" t="s">
        <v>1</v>
      </c>
      <c r="I40" s="18">
        <v>525</v>
      </c>
      <c r="J40" s="19"/>
      <c r="K40" s="19"/>
      <c r="L40" s="20">
        <f>F40*I40</f>
        <v>525</v>
      </c>
    </row>
    <row r="41" spans="1:12" ht="13.5" thickBot="1">
      <c r="A41" s="61" t="s">
        <v>50</v>
      </c>
      <c r="B41" s="14"/>
      <c r="C41" s="14">
        <v>4</v>
      </c>
      <c r="D41" s="15" t="s">
        <v>48</v>
      </c>
      <c r="E41" s="15" t="s">
        <v>1</v>
      </c>
      <c r="F41" s="16">
        <v>1</v>
      </c>
      <c r="G41" s="17" t="s">
        <v>27</v>
      </c>
      <c r="H41" s="17" t="s">
        <v>1</v>
      </c>
      <c r="I41" s="18">
        <v>430</v>
      </c>
      <c r="J41" s="19"/>
      <c r="K41" s="19"/>
      <c r="L41" s="20">
        <f>C41*F41*I41</f>
        <v>1720</v>
      </c>
    </row>
    <row r="42" spans="1:12" ht="15" thickBot="1" thickTop="1">
      <c r="A42" s="62" t="s">
        <v>49</v>
      </c>
      <c r="B42" s="22"/>
      <c r="C42" s="22"/>
      <c r="D42" s="22"/>
      <c r="E42" s="22"/>
      <c r="F42" s="23"/>
      <c r="G42" s="24"/>
      <c r="H42" s="24"/>
      <c r="I42" s="25"/>
      <c r="J42" s="26"/>
      <c r="K42" s="26"/>
      <c r="L42" s="27">
        <f>SUM(L38:L41)</f>
        <v>2245</v>
      </c>
    </row>
    <row r="43" spans="1:12" ht="13.5" thickTop="1">
      <c r="A43" s="28"/>
      <c r="B43" s="53"/>
      <c r="C43" s="53"/>
      <c r="D43" s="53"/>
      <c r="E43" s="53"/>
      <c r="F43" s="54"/>
      <c r="G43" s="55"/>
      <c r="H43" s="55"/>
      <c r="I43" s="56"/>
      <c r="J43" s="57"/>
      <c r="K43" s="57"/>
      <c r="L43" s="58"/>
    </row>
    <row r="44" spans="1:12" ht="12.75">
      <c r="A44" s="28"/>
      <c r="B44" s="53"/>
      <c r="C44" s="53"/>
      <c r="D44" s="53"/>
      <c r="E44" s="53"/>
      <c r="F44" s="54"/>
      <c r="G44" s="55"/>
      <c r="H44" s="55"/>
      <c r="I44" s="56"/>
      <c r="J44" s="57"/>
      <c r="K44" s="57"/>
      <c r="L44" s="58"/>
    </row>
    <row r="45" spans="1:12" ht="13.5" thickBot="1">
      <c r="A45" s="53"/>
      <c r="B45" s="53"/>
      <c r="C45" s="53"/>
      <c r="D45" s="53"/>
      <c r="E45" s="53"/>
      <c r="F45" s="54"/>
      <c r="G45" s="55"/>
      <c r="H45" s="55"/>
      <c r="I45" s="56"/>
      <c r="J45" s="57"/>
      <c r="K45" s="57"/>
      <c r="L45" s="58"/>
    </row>
    <row r="46" spans="1:12" ht="13.5" thickBot="1">
      <c r="A46" s="64" t="s">
        <v>53</v>
      </c>
      <c r="B46" s="65"/>
      <c r="C46" s="65"/>
      <c r="D46" s="65"/>
      <c r="E46" s="65"/>
      <c r="F46" s="66"/>
      <c r="G46" s="67"/>
      <c r="H46" s="68"/>
      <c r="I46" s="69"/>
      <c r="J46" s="65"/>
      <c r="K46" s="65"/>
      <c r="L46" s="70"/>
    </row>
    <row r="47" spans="1:12" ht="13.5" thickBot="1">
      <c r="A47" s="37" t="s">
        <v>4</v>
      </c>
      <c r="B47" s="32"/>
      <c r="C47" s="32"/>
      <c r="D47" s="32"/>
      <c r="E47" s="32"/>
      <c r="F47" s="33"/>
      <c r="G47" s="34"/>
      <c r="H47" s="35"/>
      <c r="I47" s="36"/>
      <c r="J47" s="32"/>
      <c r="K47" s="32"/>
      <c r="L47" s="38" t="s">
        <v>3</v>
      </c>
    </row>
    <row r="48" spans="1:12" ht="12.75">
      <c r="A48" s="49" t="s">
        <v>5</v>
      </c>
      <c r="B48" s="50"/>
      <c r="C48" s="50"/>
      <c r="D48" s="51"/>
      <c r="E48" s="15"/>
      <c r="F48" s="16"/>
      <c r="G48" s="17"/>
      <c r="H48" s="17"/>
      <c r="I48" s="18"/>
      <c r="J48" s="19"/>
      <c r="K48" s="19"/>
      <c r="L48" s="38" t="s">
        <v>3</v>
      </c>
    </row>
    <row r="49" spans="1:12" ht="12.75">
      <c r="A49" s="13" t="s">
        <v>26</v>
      </c>
      <c r="B49" s="14"/>
      <c r="C49" s="14">
        <v>1</v>
      </c>
      <c r="D49" s="15" t="s">
        <v>0</v>
      </c>
      <c r="E49" s="15" t="s">
        <v>1</v>
      </c>
      <c r="F49" s="16">
        <v>1</v>
      </c>
      <c r="G49" s="17" t="s">
        <v>27</v>
      </c>
      <c r="H49" s="17" t="s">
        <v>1</v>
      </c>
      <c r="I49" s="18">
        <v>525</v>
      </c>
      <c r="J49" s="19"/>
      <c r="K49" s="19"/>
      <c r="L49" s="20">
        <f>F49*I49</f>
        <v>525</v>
      </c>
    </row>
    <row r="50" spans="1:12" ht="12.75">
      <c r="A50" s="13" t="s">
        <v>51</v>
      </c>
      <c r="B50" s="14"/>
      <c r="C50" s="14">
        <v>4</v>
      </c>
      <c r="D50" s="15" t="s">
        <v>52</v>
      </c>
      <c r="E50" s="15" t="s">
        <v>1</v>
      </c>
      <c r="F50" s="16">
        <v>1</v>
      </c>
      <c r="G50" s="17" t="s">
        <v>27</v>
      </c>
      <c r="H50" s="17" t="s">
        <v>1</v>
      </c>
      <c r="I50" s="18">
        <v>525</v>
      </c>
      <c r="J50" s="19"/>
      <c r="K50" s="19"/>
      <c r="L50" s="20">
        <f>C50*I50</f>
        <v>2100</v>
      </c>
    </row>
    <row r="51" spans="1:12" ht="13.5" thickBot="1">
      <c r="A51" s="61" t="s">
        <v>44</v>
      </c>
      <c r="B51" s="15"/>
      <c r="C51" s="14">
        <v>1</v>
      </c>
      <c r="D51" s="15" t="s">
        <v>45</v>
      </c>
      <c r="E51" s="15" t="s">
        <v>1</v>
      </c>
      <c r="F51" s="16">
        <v>1</v>
      </c>
      <c r="G51" s="17" t="s">
        <v>27</v>
      </c>
      <c r="H51" s="17" t="s">
        <v>1</v>
      </c>
      <c r="I51" s="18">
        <v>500</v>
      </c>
      <c r="J51" s="19"/>
      <c r="K51" s="19"/>
      <c r="L51" s="20">
        <f>F51*I51</f>
        <v>500</v>
      </c>
    </row>
    <row r="52" spans="1:12" ht="15" thickBot="1" thickTop="1">
      <c r="A52" s="62" t="s">
        <v>53</v>
      </c>
      <c r="B52" s="22"/>
      <c r="C52" s="22"/>
      <c r="D52" s="22"/>
      <c r="E52" s="22"/>
      <c r="F52" s="23"/>
      <c r="G52" s="24"/>
      <c r="H52" s="24"/>
      <c r="I52" s="25"/>
      <c r="J52" s="26"/>
      <c r="K52" s="26"/>
      <c r="L52" s="27">
        <f>SUM(L47:L51)</f>
        <v>3125</v>
      </c>
    </row>
    <row r="53" spans="1:12" ht="15" thickBot="1" thickTop="1">
      <c r="A53" s="53"/>
      <c r="B53" s="53"/>
      <c r="C53" s="53"/>
      <c r="D53" s="53"/>
      <c r="E53" s="53"/>
      <c r="F53" s="54"/>
      <c r="G53" s="55"/>
      <c r="H53" s="55"/>
      <c r="I53" s="56"/>
      <c r="J53" s="57"/>
      <c r="K53" s="57"/>
      <c r="L53" s="58"/>
    </row>
    <row r="54" spans="1:12" ht="17.25" customHeight="1" thickBot="1">
      <c r="A54" s="71" t="s">
        <v>54</v>
      </c>
      <c r="B54" s="65"/>
      <c r="C54" s="65"/>
      <c r="D54" s="65"/>
      <c r="E54" s="65"/>
      <c r="F54" s="66"/>
      <c r="G54" s="67"/>
      <c r="H54" s="68"/>
      <c r="I54" s="69"/>
      <c r="J54" s="65"/>
      <c r="K54" s="65"/>
      <c r="L54" s="70"/>
    </row>
    <row r="55" spans="1:12" ht="13.5" thickBot="1">
      <c r="A55" s="37" t="s">
        <v>4</v>
      </c>
      <c r="B55" s="32"/>
      <c r="C55" s="32"/>
      <c r="D55" s="32"/>
      <c r="E55" s="32"/>
      <c r="F55" s="33"/>
      <c r="G55" s="34"/>
      <c r="H55" s="35"/>
      <c r="I55" s="36"/>
      <c r="J55" s="32"/>
      <c r="K55" s="32"/>
      <c r="L55" s="38" t="s">
        <v>3</v>
      </c>
    </row>
    <row r="56" spans="1:12" ht="12.75">
      <c r="A56" s="49" t="s">
        <v>5</v>
      </c>
      <c r="B56" s="50"/>
      <c r="C56" s="50"/>
      <c r="D56" s="51"/>
      <c r="E56" s="15"/>
      <c r="F56" s="16"/>
      <c r="G56" s="17"/>
      <c r="H56" s="17"/>
      <c r="I56" s="18"/>
      <c r="J56" s="19"/>
      <c r="K56" s="19"/>
      <c r="L56" s="38" t="s">
        <v>3</v>
      </c>
    </row>
    <row r="57" spans="1:12" ht="12.75">
      <c r="A57" s="13" t="s">
        <v>26</v>
      </c>
      <c r="B57" s="14"/>
      <c r="C57" s="14">
        <v>1</v>
      </c>
      <c r="D57" s="15" t="s">
        <v>0</v>
      </c>
      <c r="E57" s="15" t="s">
        <v>1</v>
      </c>
      <c r="F57" s="16">
        <v>5</v>
      </c>
      <c r="G57" s="17" t="s">
        <v>27</v>
      </c>
      <c r="H57" s="17" t="s">
        <v>1</v>
      </c>
      <c r="I57" s="18">
        <v>525</v>
      </c>
      <c r="J57" s="19"/>
      <c r="K57" s="19"/>
      <c r="L57" s="20">
        <f>F57*I57</f>
        <v>2625</v>
      </c>
    </row>
    <row r="58" spans="1:12" ht="12.75">
      <c r="A58" s="13" t="s">
        <v>28</v>
      </c>
      <c r="B58" s="14"/>
      <c r="C58" s="14">
        <v>1</v>
      </c>
      <c r="D58" s="15" t="s">
        <v>32</v>
      </c>
      <c r="E58" s="15" t="s">
        <v>1</v>
      </c>
      <c r="F58" s="16">
        <v>5</v>
      </c>
      <c r="G58" s="17" t="s">
        <v>27</v>
      </c>
      <c r="H58" s="17" t="s">
        <v>1</v>
      </c>
      <c r="I58" s="18">
        <v>655</v>
      </c>
      <c r="J58" s="19"/>
      <c r="K58" s="19"/>
      <c r="L58" s="20">
        <f>F58*I58</f>
        <v>3275</v>
      </c>
    </row>
    <row r="59" spans="1:12" ht="12.75">
      <c r="A59" s="13" t="s">
        <v>29</v>
      </c>
      <c r="B59" s="14"/>
      <c r="C59" s="14">
        <v>8</v>
      </c>
      <c r="D59" s="15" t="s">
        <v>33</v>
      </c>
      <c r="E59" s="15" t="s">
        <v>1</v>
      </c>
      <c r="F59" s="16">
        <v>5</v>
      </c>
      <c r="G59" s="17" t="s">
        <v>27</v>
      </c>
      <c r="H59" s="17" t="s">
        <v>1</v>
      </c>
      <c r="I59" s="18">
        <v>520</v>
      </c>
      <c r="J59" s="19"/>
      <c r="K59" s="19"/>
      <c r="L59" s="20">
        <f>C59*F59*I59</f>
        <v>20800</v>
      </c>
    </row>
    <row r="60" spans="1:12" ht="12.75">
      <c r="A60" s="13" t="s">
        <v>55</v>
      </c>
      <c r="B60" s="14"/>
      <c r="C60" s="14">
        <v>1</v>
      </c>
      <c r="D60" s="15" t="s">
        <v>56</v>
      </c>
      <c r="E60" s="15" t="s">
        <v>1</v>
      </c>
      <c r="F60" s="16">
        <v>5</v>
      </c>
      <c r="G60" s="17" t="s">
        <v>27</v>
      </c>
      <c r="H60" s="17" t="s">
        <v>1</v>
      </c>
      <c r="I60" s="18">
        <v>500</v>
      </c>
      <c r="J60" s="19"/>
      <c r="K60" s="19"/>
      <c r="L60" s="20">
        <f>F60*I60</f>
        <v>2500</v>
      </c>
    </row>
    <row r="61" spans="1:12" ht="12.75">
      <c r="A61" s="13" t="s">
        <v>30</v>
      </c>
      <c r="B61" s="14"/>
      <c r="C61" s="14">
        <v>3</v>
      </c>
      <c r="D61" s="15" t="s">
        <v>34</v>
      </c>
      <c r="E61" s="15" t="s">
        <v>1</v>
      </c>
      <c r="F61" s="16">
        <v>5</v>
      </c>
      <c r="G61" s="17" t="s">
        <v>27</v>
      </c>
      <c r="H61" s="17" t="s">
        <v>1</v>
      </c>
      <c r="I61" s="18">
        <v>430</v>
      </c>
      <c r="J61" s="19"/>
      <c r="K61" s="19"/>
      <c r="L61" s="20">
        <f>C61*F61*I61</f>
        <v>6450</v>
      </c>
    </row>
    <row r="62" spans="1:12" ht="12.75">
      <c r="A62" s="13" t="s">
        <v>37</v>
      </c>
      <c r="B62" s="15"/>
      <c r="C62" s="14">
        <v>3</v>
      </c>
      <c r="D62" s="15" t="s">
        <v>38</v>
      </c>
      <c r="E62" s="15" t="s">
        <v>1</v>
      </c>
      <c r="F62" s="16">
        <v>5</v>
      </c>
      <c r="G62" s="17" t="s">
        <v>27</v>
      </c>
      <c r="H62" s="17" t="s">
        <v>1</v>
      </c>
      <c r="I62" s="18">
        <v>590</v>
      </c>
      <c r="J62" s="19"/>
      <c r="K62" s="19"/>
      <c r="L62" s="20">
        <f>C62*F62*I62</f>
        <v>8850</v>
      </c>
    </row>
    <row r="63" spans="1:12" ht="12.75">
      <c r="A63" s="13" t="s">
        <v>7</v>
      </c>
      <c r="B63" s="15"/>
      <c r="C63" s="14">
        <v>1</v>
      </c>
      <c r="D63" s="15" t="s">
        <v>8</v>
      </c>
      <c r="E63" s="15" t="s">
        <v>1</v>
      </c>
      <c r="F63" s="16">
        <v>5</v>
      </c>
      <c r="G63" s="17" t="s">
        <v>27</v>
      </c>
      <c r="H63" s="17" t="s">
        <v>1</v>
      </c>
      <c r="I63" s="18">
        <v>45</v>
      </c>
      <c r="J63" s="19"/>
      <c r="K63" s="19"/>
      <c r="L63" s="20">
        <f>C63*F63*I63</f>
        <v>225</v>
      </c>
    </row>
    <row r="64" spans="1:12" ht="12.75">
      <c r="A64" s="13" t="s">
        <v>35</v>
      </c>
      <c r="B64" s="14"/>
      <c r="C64" s="14">
        <v>1</v>
      </c>
      <c r="D64" s="15" t="s">
        <v>36</v>
      </c>
      <c r="E64" s="15" t="s">
        <v>9</v>
      </c>
      <c r="F64" s="16">
        <v>5</v>
      </c>
      <c r="G64" s="17" t="s">
        <v>27</v>
      </c>
      <c r="H64" s="17" t="s">
        <v>9</v>
      </c>
      <c r="I64" s="18">
        <v>775</v>
      </c>
      <c r="J64" s="19"/>
      <c r="K64" s="19"/>
      <c r="L64" s="20">
        <f>F64*I64</f>
        <v>3875</v>
      </c>
    </row>
    <row r="65" spans="1:12" ht="12.75">
      <c r="A65" s="13" t="s">
        <v>6</v>
      </c>
      <c r="B65" s="14"/>
      <c r="C65" s="14">
        <v>15</v>
      </c>
      <c r="D65" s="15" t="s">
        <v>10</v>
      </c>
      <c r="E65" s="15" t="s">
        <v>9</v>
      </c>
      <c r="F65" s="16">
        <v>15</v>
      </c>
      <c r="G65" s="17" t="s">
        <v>11</v>
      </c>
      <c r="H65" s="17" t="s">
        <v>9</v>
      </c>
      <c r="I65" s="18">
        <v>38</v>
      </c>
      <c r="J65" s="19"/>
      <c r="K65" s="19"/>
      <c r="L65" s="20">
        <f>F65*I65</f>
        <v>570</v>
      </c>
    </row>
    <row r="66" spans="1:12" ht="12.75">
      <c r="A66" s="13" t="s">
        <v>41</v>
      </c>
      <c r="B66" s="15"/>
      <c r="C66" s="14">
        <v>1</v>
      </c>
      <c r="D66" s="15" t="s">
        <v>31</v>
      </c>
      <c r="E66" s="15" t="s">
        <v>1</v>
      </c>
      <c r="F66" s="16">
        <v>5</v>
      </c>
      <c r="G66" s="17" t="s">
        <v>27</v>
      </c>
      <c r="H66" s="17" t="s">
        <v>1</v>
      </c>
      <c r="I66" s="18">
        <v>265</v>
      </c>
      <c r="J66" s="19"/>
      <c r="K66" s="19"/>
      <c r="L66" s="20">
        <f>F66*I66</f>
        <v>1325</v>
      </c>
    </row>
    <row r="67" spans="1:12" ht="12.75">
      <c r="A67" s="13" t="s">
        <v>44</v>
      </c>
      <c r="B67" s="15"/>
      <c r="C67" s="14">
        <v>1</v>
      </c>
      <c r="D67" s="15" t="s">
        <v>45</v>
      </c>
      <c r="E67" s="15" t="s">
        <v>1</v>
      </c>
      <c r="F67" s="16">
        <v>5</v>
      </c>
      <c r="G67" s="17" t="s">
        <v>27</v>
      </c>
      <c r="H67" s="17" t="s">
        <v>1</v>
      </c>
      <c r="I67" s="18">
        <v>500</v>
      </c>
      <c r="J67" s="19"/>
      <c r="K67" s="19"/>
      <c r="L67" s="20">
        <f>F67*I67</f>
        <v>2500</v>
      </c>
    </row>
    <row r="68" spans="1:12" ht="13.5" thickBot="1">
      <c r="A68" s="61" t="s">
        <v>20</v>
      </c>
      <c r="B68" s="15"/>
      <c r="C68" s="14">
        <v>1</v>
      </c>
      <c r="D68" s="15" t="s">
        <v>21</v>
      </c>
      <c r="E68" s="15" t="s">
        <v>1</v>
      </c>
      <c r="F68" s="16">
        <v>5</v>
      </c>
      <c r="G68" s="17" t="s">
        <v>27</v>
      </c>
      <c r="H68" s="17" t="s">
        <v>1</v>
      </c>
      <c r="I68" s="18">
        <v>300</v>
      </c>
      <c r="J68" s="19"/>
      <c r="K68" s="19"/>
      <c r="L68" s="20">
        <f>F68*I68</f>
        <v>1500</v>
      </c>
    </row>
    <row r="69" spans="1:12" ht="15.75" thickBot="1" thickTop="1">
      <c r="A69" s="63" t="s">
        <v>54</v>
      </c>
      <c r="B69" s="22"/>
      <c r="C69" s="22"/>
      <c r="D69" s="22"/>
      <c r="E69" s="22"/>
      <c r="F69" s="23"/>
      <c r="G69" s="24"/>
      <c r="H69" s="24"/>
      <c r="I69" s="25"/>
      <c r="J69" s="26"/>
      <c r="K69" s="26"/>
      <c r="L69" s="27">
        <f>SUM(L57:L68)</f>
        <v>54495</v>
      </c>
    </row>
    <row r="70" spans="1:12" ht="15" thickBot="1" thickTop="1">
      <c r="A70" s="53"/>
      <c r="B70" s="53"/>
      <c r="C70" s="53"/>
      <c r="D70" s="53"/>
      <c r="E70" s="53"/>
      <c r="F70" s="54"/>
      <c r="G70" s="55"/>
      <c r="H70" s="55"/>
      <c r="I70" s="56"/>
      <c r="J70" s="57"/>
      <c r="K70" s="57"/>
      <c r="L70" s="58"/>
    </row>
    <row r="71" spans="1:12" ht="13.5" thickBot="1">
      <c r="A71" s="64" t="s">
        <v>57</v>
      </c>
      <c r="B71" s="65"/>
      <c r="C71" s="65"/>
      <c r="D71" s="65"/>
      <c r="E71" s="65"/>
      <c r="F71" s="66"/>
      <c r="G71" s="67"/>
      <c r="H71" s="68"/>
      <c r="I71" s="69"/>
      <c r="J71" s="65"/>
      <c r="K71" s="65"/>
      <c r="L71" s="70"/>
    </row>
    <row r="72" spans="1:12" ht="13.5" thickBot="1">
      <c r="A72" s="37" t="s">
        <v>4</v>
      </c>
      <c r="B72" s="32"/>
      <c r="C72" s="32"/>
      <c r="D72" s="32"/>
      <c r="E72" s="32"/>
      <c r="F72" s="33"/>
      <c r="G72" s="34"/>
      <c r="H72" s="35"/>
      <c r="I72" s="36"/>
      <c r="J72" s="32"/>
      <c r="K72" s="32"/>
      <c r="L72" s="38" t="s">
        <v>3</v>
      </c>
    </row>
    <row r="73" spans="1:12" ht="12.75">
      <c r="A73" s="49" t="s">
        <v>5</v>
      </c>
      <c r="B73" s="50"/>
      <c r="C73" s="50"/>
      <c r="D73" s="51"/>
      <c r="E73" s="15"/>
      <c r="F73" s="16"/>
      <c r="G73" s="17"/>
      <c r="H73" s="17"/>
      <c r="I73" s="18"/>
      <c r="J73" s="19"/>
      <c r="K73" s="19"/>
      <c r="L73" s="38" t="s">
        <v>3</v>
      </c>
    </row>
    <row r="74" spans="1:12" ht="12.75">
      <c r="A74" s="13" t="s">
        <v>26</v>
      </c>
      <c r="B74" s="14"/>
      <c r="C74" s="14">
        <v>1</v>
      </c>
      <c r="D74" s="15" t="s">
        <v>0</v>
      </c>
      <c r="E74" s="15" t="s">
        <v>1</v>
      </c>
      <c r="F74" s="16">
        <v>1</v>
      </c>
      <c r="G74" s="17" t="s">
        <v>27</v>
      </c>
      <c r="H74" s="17" t="s">
        <v>1</v>
      </c>
      <c r="I74" s="18">
        <v>525</v>
      </c>
      <c r="J74" s="19"/>
      <c r="K74" s="19"/>
      <c r="L74" s="20">
        <f>F74*I74</f>
        <v>525</v>
      </c>
    </row>
    <row r="75" spans="1:12" ht="13.5" thickBot="1">
      <c r="A75" s="61" t="s">
        <v>46</v>
      </c>
      <c r="B75" s="14"/>
      <c r="C75" s="14">
        <v>1</v>
      </c>
      <c r="D75" s="15" t="s">
        <v>48</v>
      </c>
      <c r="E75" s="15" t="s">
        <v>1</v>
      </c>
      <c r="F75" s="16">
        <v>1</v>
      </c>
      <c r="G75" s="17" t="s">
        <v>27</v>
      </c>
      <c r="H75" s="17" t="s">
        <v>1</v>
      </c>
      <c r="I75" s="18">
        <v>430</v>
      </c>
      <c r="J75" s="19"/>
      <c r="K75" s="19"/>
      <c r="L75" s="20">
        <f>F75*I75</f>
        <v>430</v>
      </c>
    </row>
    <row r="76" spans="1:12" ht="15" thickBot="1" thickTop="1">
      <c r="A76" s="62" t="s">
        <v>57</v>
      </c>
      <c r="B76" s="22"/>
      <c r="C76" s="22"/>
      <c r="D76" s="22"/>
      <c r="E76" s="22"/>
      <c r="F76" s="23"/>
      <c r="G76" s="24"/>
      <c r="H76" s="24"/>
      <c r="I76" s="25"/>
      <c r="J76" s="26"/>
      <c r="K76" s="26"/>
      <c r="L76" s="27">
        <f>SUM(L72:L75)</f>
        <v>955</v>
      </c>
    </row>
    <row r="77" spans="1:12" ht="15" thickBot="1" thickTop="1">
      <c r="A77" s="53"/>
      <c r="B77" s="53"/>
      <c r="C77" s="53"/>
      <c r="D77" s="53"/>
      <c r="E77" s="53"/>
      <c r="F77" s="54"/>
      <c r="G77" s="55"/>
      <c r="H77" s="55"/>
      <c r="I77" s="56"/>
      <c r="J77" s="57"/>
      <c r="K77" s="57"/>
      <c r="L77" s="58"/>
    </row>
    <row r="78" spans="1:12" ht="13.5" thickBot="1">
      <c r="A78" s="64" t="s">
        <v>43</v>
      </c>
      <c r="B78" s="65"/>
      <c r="C78" s="65"/>
      <c r="D78" s="65"/>
      <c r="E78" s="65"/>
      <c r="F78" s="66"/>
      <c r="G78" s="67"/>
      <c r="H78" s="68"/>
      <c r="I78" s="69"/>
      <c r="J78" s="65"/>
      <c r="K78" s="65"/>
      <c r="L78" s="70"/>
    </row>
    <row r="79" spans="1:12" ht="12.75">
      <c r="A79" s="13" t="s">
        <v>12</v>
      </c>
      <c r="B79" s="14"/>
      <c r="C79" s="14">
        <v>1</v>
      </c>
      <c r="D79" s="15" t="s">
        <v>16</v>
      </c>
      <c r="E79" s="15" t="s">
        <v>1</v>
      </c>
      <c r="F79" s="16">
        <v>20</v>
      </c>
      <c r="G79" s="17" t="s">
        <v>2</v>
      </c>
      <c r="H79" s="17" t="s">
        <v>1</v>
      </c>
      <c r="I79" s="18">
        <v>35</v>
      </c>
      <c r="J79" s="19"/>
      <c r="K79" s="19"/>
      <c r="L79" s="20">
        <f>F79*I79</f>
        <v>700</v>
      </c>
    </row>
    <row r="80" spans="1:12" ht="12.75">
      <c r="A80" s="13" t="s">
        <v>17</v>
      </c>
      <c r="B80" s="14"/>
      <c r="C80" s="14">
        <v>1</v>
      </c>
      <c r="D80" s="15" t="s">
        <v>16</v>
      </c>
      <c r="E80" s="15" t="s">
        <v>1</v>
      </c>
      <c r="F80" s="16">
        <v>5</v>
      </c>
      <c r="G80" s="17" t="s">
        <v>42</v>
      </c>
      <c r="H80" s="17" t="s">
        <v>1</v>
      </c>
      <c r="I80" s="18">
        <v>595</v>
      </c>
      <c r="J80" s="19"/>
      <c r="K80" s="19"/>
      <c r="L80" s="20">
        <f>C80*F80*I80</f>
        <v>2975</v>
      </c>
    </row>
    <row r="81" spans="1:12" ht="12.75">
      <c r="A81" s="13" t="s">
        <v>13</v>
      </c>
      <c r="B81" s="14"/>
      <c r="C81" s="14">
        <v>1</v>
      </c>
      <c r="D81" s="15" t="s">
        <v>13</v>
      </c>
      <c r="E81" s="15" t="s">
        <v>1</v>
      </c>
      <c r="F81" s="16">
        <v>5</v>
      </c>
      <c r="G81" s="17" t="s">
        <v>42</v>
      </c>
      <c r="H81" s="17" t="s">
        <v>1</v>
      </c>
      <c r="I81" s="18">
        <v>520</v>
      </c>
      <c r="J81" s="19"/>
      <c r="K81" s="19"/>
      <c r="L81" s="20">
        <f>C81*F81*I81</f>
        <v>2600</v>
      </c>
    </row>
    <row r="82" spans="1:12" ht="13.5" thickBot="1">
      <c r="A82" s="13" t="s">
        <v>14</v>
      </c>
      <c r="B82" s="14"/>
      <c r="C82" s="14">
        <v>1</v>
      </c>
      <c r="D82" s="15" t="s">
        <v>18</v>
      </c>
      <c r="E82" s="15" t="s">
        <v>1</v>
      </c>
      <c r="F82" s="16">
        <v>20</v>
      </c>
      <c r="G82" s="17" t="s">
        <v>2</v>
      </c>
      <c r="H82" s="17" t="s">
        <v>1</v>
      </c>
      <c r="I82" s="18">
        <v>25</v>
      </c>
      <c r="J82" s="19"/>
      <c r="K82" s="19"/>
      <c r="L82" s="20">
        <f>C82*F82*I82</f>
        <v>500</v>
      </c>
    </row>
    <row r="83" spans="1:12" ht="15" thickBot="1" thickTop="1">
      <c r="A83" s="21" t="s">
        <v>15</v>
      </c>
      <c r="B83" s="22"/>
      <c r="C83" s="22"/>
      <c r="D83" s="22"/>
      <c r="E83" s="22"/>
      <c r="F83" s="23"/>
      <c r="G83" s="24"/>
      <c r="H83" s="24"/>
      <c r="I83" s="25"/>
      <c r="J83" s="26"/>
      <c r="K83" s="26"/>
      <c r="L83" s="27">
        <f>SUM(L79:L82)</f>
        <v>6775</v>
      </c>
    </row>
    <row r="84" spans="1:12" ht="13.5" thickTop="1">
      <c r="A84" s="53"/>
      <c r="B84" s="53"/>
      <c r="C84" s="53"/>
      <c r="D84" s="53"/>
      <c r="E84" s="53"/>
      <c r="F84" s="54"/>
      <c r="G84" s="55"/>
      <c r="H84" s="55"/>
      <c r="I84" s="56"/>
      <c r="J84" s="57"/>
      <c r="K84" s="57"/>
      <c r="L84" s="58"/>
    </row>
    <row r="85" spans="1:12" ht="15.75">
      <c r="A85" s="74" t="s">
        <v>92</v>
      </c>
      <c r="B85" s="53"/>
      <c r="C85" s="53"/>
      <c r="D85" s="53"/>
      <c r="E85" s="53"/>
      <c r="F85" s="54"/>
      <c r="G85" s="55"/>
      <c r="H85" s="55"/>
      <c r="I85" s="56"/>
      <c r="J85" s="57"/>
      <c r="K85" s="57"/>
      <c r="L85" s="58"/>
    </row>
    <row r="86" spans="1:12" ht="16.5" thickBot="1">
      <c r="A86" s="74" t="s">
        <v>93</v>
      </c>
      <c r="F86" s="29"/>
      <c r="G86" s="39"/>
      <c r="H86" s="40"/>
      <c r="I86" s="41"/>
      <c r="J86" s="28"/>
      <c r="K86" s="28"/>
      <c r="L86" s="42"/>
    </row>
    <row r="87" spans="1:12" ht="29.25" customHeight="1" thickBot="1" thickTop="1">
      <c r="A87" s="52" t="s">
        <v>94</v>
      </c>
      <c r="B87" s="44"/>
      <c r="C87" s="45"/>
      <c r="G87" s="59" t="s">
        <v>39</v>
      </c>
      <c r="H87" s="46"/>
      <c r="I87" s="47"/>
      <c r="J87" s="48"/>
      <c r="K87" s="48"/>
      <c r="L87" s="30">
        <f>SUM(L10+L28+L35+L42+L52+L69+L76+L83)</f>
        <v>83795</v>
      </c>
    </row>
    <row r="88" spans="1:3" ht="13.5" thickTop="1">
      <c r="A88" s="28"/>
      <c r="B88" s="44"/>
      <c r="C88" s="45"/>
    </row>
    <row r="89" spans="1:3" ht="12.75">
      <c r="A89" s="28"/>
      <c r="B89" s="44"/>
      <c r="C89" s="45"/>
    </row>
    <row r="90" spans="1:3" ht="12.75">
      <c r="A90" s="28"/>
      <c r="B90" s="44"/>
      <c r="C90" s="45"/>
    </row>
    <row r="91" spans="1:3" ht="12.75">
      <c r="A91" s="44"/>
      <c r="B91" s="44"/>
      <c r="C91" s="45"/>
    </row>
    <row r="92" spans="1:3" ht="12.75">
      <c r="A92" s="52"/>
      <c r="C92" s="12"/>
    </row>
    <row r="93" ht="12.75">
      <c r="C93" s="12"/>
    </row>
    <row r="94" ht="12.75">
      <c r="C94" s="12"/>
    </row>
    <row r="98" spans="1:6" ht="19.5">
      <c r="A98" s="75"/>
      <c r="B98" s="76"/>
      <c r="C98" s="76"/>
      <c r="D98" s="76"/>
      <c r="E98" s="76"/>
      <c r="F98" s="76"/>
    </row>
    <row r="104" spans="1:12" s="31" customFormat="1" ht="12.75">
      <c r="A104"/>
      <c r="B104"/>
      <c r="C104"/>
      <c r="D104"/>
      <c r="E104"/>
      <c r="F104" s="8"/>
      <c r="G104" s="9"/>
      <c r="H104" s="9"/>
      <c r="I104" s="10"/>
      <c r="J104"/>
      <c r="K104"/>
      <c r="L104" s="12"/>
    </row>
    <row r="105" spans="1:12" s="31" customFormat="1" ht="12.75">
      <c r="A105"/>
      <c r="B105"/>
      <c r="C105"/>
      <c r="D105"/>
      <c r="E105"/>
      <c r="F105" s="8"/>
      <c r="G105" s="9"/>
      <c r="H105" s="9"/>
      <c r="I105" s="10"/>
      <c r="J105"/>
      <c r="K105"/>
      <c r="L105" s="12"/>
    </row>
    <row r="106" spans="1:12" s="31" customFormat="1" ht="12.75">
      <c r="A106"/>
      <c r="B106"/>
      <c r="C106"/>
      <c r="D106"/>
      <c r="E106"/>
      <c r="F106" s="8"/>
      <c r="G106" s="9"/>
      <c r="H106" s="9"/>
      <c r="I106" s="10"/>
      <c r="J106"/>
      <c r="K106"/>
      <c r="L106" s="12"/>
    </row>
    <row r="107" spans="1:12" s="31" customFormat="1" ht="12.75">
      <c r="A107"/>
      <c r="B107"/>
      <c r="C107"/>
      <c r="D107"/>
      <c r="E107"/>
      <c r="F107" s="8"/>
      <c r="G107" s="9"/>
      <c r="H107" s="9"/>
      <c r="I107" s="10"/>
      <c r="J107"/>
      <c r="K107"/>
      <c r="L107" s="12"/>
    </row>
  </sheetData>
  <sheetProtection/>
  <mergeCells count="2">
    <mergeCell ref="A1:F1"/>
    <mergeCell ref="A98:F98"/>
  </mergeCells>
  <printOptions horizontalCentered="1" verticalCentered="1"/>
  <pageMargins left="0.75" right="0.75" top="0.75" bottom="0.75" header="0.5" footer="0.5"/>
  <pageSetup horizontalDpi="600" verticalDpi="6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Born</dc:creator>
  <cp:keywords/>
  <dc:description/>
  <cp:lastModifiedBy>Cynthia Wylie</cp:lastModifiedBy>
  <cp:lastPrinted>2020-01-28T23:42:33Z</cp:lastPrinted>
  <dcterms:created xsi:type="dcterms:W3CDTF">1996-10-14T23:33:28Z</dcterms:created>
  <dcterms:modified xsi:type="dcterms:W3CDTF">2020-01-31T17:03:16Z</dcterms:modified>
  <cp:category/>
  <cp:version/>
  <cp:contentType/>
  <cp:contentStatus/>
</cp:coreProperties>
</file>